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12120" windowHeight="9060" tabRatio="893" activeTab="0"/>
  </bookViews>
  <sheets>
    <sheet name="СВОД" sheetId="1" r:id="rId1"/>
  </sheets>
  <definedNames>
    <definedName name="А1">#REF!</definedName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<sst xmlns="http://schemas.openxmlformats.org/spreadsheetml/2006/main" count="102" uniqueCount="60">
  <si>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</si>
  <si>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</si>
  <si>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</si>
  <si>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</si>
  <si>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</si>
  <si>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</si>
  <si>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</si>
  <si>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</si>
  <si>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</si>
  <si>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</si>
  <si>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</si>
  <si>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</si>
  <si>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</si>
  <si>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</si>
  <si>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</si>
  <si>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</si>
  <si>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</si>
  <si>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</si>
  <si>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</si>
  <si>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</si>
  <si>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</si>
  <si>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</si>
  <si>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</si>
  <si>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</si>
  <si>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</si>
  <si>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</si>
  <si>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</si>
  <si>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</si>
  <si>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</si>
  <si>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</si>
  <si>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</si>
  <si>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</si>
  <si>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</si>
  <si>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</si>
  <si>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</si>
  <si>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</si>
  <si>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</si>
  <si>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</si>
  <si>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</si>
  <si>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</si>
  <si>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</si>
  <si>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</si>
  <si>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</si>
  <si>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</si>
  <si>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</si>
  <si>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</si>
  <si>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</si>
  <si>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</si>
  <si>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</t>
  </si>
  <si>
    <t>8=6/7/12</t>
  </si>
  <si>
    <t>Расходы на оплату труда муниципальных (бюджетных, автономных) учреждений</t>
  </si>
  <si>
    <t>Расходы на оплату труда работников органов местного самоуправления и муниципальных (казенных, бюджетных, автономных) учреждений</t>
  </si>
  <si>
    <t>бюджета</t>
  </si>
  <si>
    <t>(муниципальное образование)</t>
  </si>
  <si>
    <t>Расходы на оплату труда работников органов местного самоуправления и муниципальных казенных учреждений</t>
  </si>
  <si>
    <t>Итого</t>
  </si>
  <si>
    <t>Кировского муниципального района</t>
  </si>
  <si>
    <t>Исполнение 2019 года</t>
  </si>
  <si>
    <t>План текущего 2020 года</t>
  </si>
  <si>
    <t>11=9/10/12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</si>
</sst>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р_._-;\-* #,##0_р_._-;_-* &quot;-&quot;??_р_._-;_-@_-"/>
    <numFmt numFmtId="181" formatCode="_-* #,##0\ _р_._-;\-* #,##0\ _р_._-;_-* &quot;-&quot;??\ _р_._-;_-@_-"/>
    <numFmt numFmtId="182" formatCode="0.0"/>
    <numFmt numFmtId="183" formatCode="#,##0.00_ ;\-#,##0.00\ 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_-* #,##0_р_._-;\-* #,##0_р_._-;_-* \-??_р_._-;_-@_-"/>
    <numFmt numFmtId="195" formatCode="0.00000000"/>
    <numFmt numFmtId="196" formatCode="0.0000000"/>
    <numFmt numFmtId="197" formatCode="0.0;[Red]0.0"/>
    <numFmt numFmtId="198" formatCode="_-* #,##0.00000_р_._-;\-* #,##0.00000_р_._-;_-* &quot;-&quot;??_р_._-;_-@_-"/>
    <numFmt numFmtId="199" formatCode="_-* #,##0.0000_р_._-;\-* #,##0.0000_р_._-;_-* &quot;-&quot;??_р_._-;_-@_-"/>
    <numFmt numFmtId="200" formatCode="#,##0.00000"/>
    <numFmt numFmtId="201" formatCode="_-* #,##0.0_р_._-;\-* #,##0.0_р_._-;_-* &quot;-&quot;??_р_._-;_-@_-"/>
    <numFmt numFmtId="202" formatCode="_-* #,##0.000_р_._-;\-* #,##0.000_р_._-;_-* &quot;-&quot;??_р_._-;_-@_-"/>
    <numFmt numFmtId="203" formatCode="#,##0;[Red]#,##0"/>
    <numFmt numFmtId="204" formatCode="#,##0.0;[Red]#,##0.0"/>
    <numFmt numFmtId="205" formatCode="#,##0.00;[Red]#,##0.00"/>
  </numFmts>
  <fonts count="49">
    <font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0"/>
      <name val="Arial"/>
      <family val="0"/>
    </font>
    <font>
      <u val="single"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>
      <alignment horizontal="center" wrapText="1"/>
      <protection/>
    </xf>
    <xf numFmtId="0" fontId="7" fillId="0" borderId="0">
      <alignment wrapText="1"/>
      <protection/>
    </xf>
    <xf numFmtId="0" fontId="7" fillId="0" borderId="0">
      <alignment horizontal="center" wrapText="1"/>
      <protection/>
    </xf>
    <xf numFmtId="0" fontId="7" fillId="0" borderId="1">
      <alignment wrapText="1"/>
      <protection/>
    </xf>
    <xf numFmtId="0" fontId="7" fillId="0" borderId="2">
      <alignment horizontal="center" vertical="center" wrapText="1"/>
      <protection/>
    </xf>
    <xf numFmtId="0" fontId="7" fillId="0" borderId="2">
      <alignment horizontal="center" wrapText="1"/>
      <protection/>
    </xf>
    <xf numFmtId="0" fontId="8" fillId="20" borderId="2">
      <alignment horizontal="left" vertical="top" wrapText="1"/>
      <protection/>
    </xf>
    <xf numFmtId="0" fontId="7" fillId="0" borderId="2">
      <alignment horizontal="left" vertical="top" wrapText="1"/>
      <protection/>
    </xf>
    <xf numFmtId="49" fontId="9" fillId="0" borderId="3">
      <alignment horizontal="left" vertical="center" wrapText="1"/>
      <protection/>
    </xf>
    <xf numFmtId="49" fontId="10" fillId="0" borderId="0">
      <alignment horizontal="center" vertical="top" wrapText="1"/>
      <protection/>
    </xf>
    <xf numFmtId="49" fontId="9" fillId="0" borderId="0">
      <alignment horizontal="left" vertical="center" wrapText="1"/>
      <protection/>
    </xf>
    <xf numFmtId="0" fontId="7" fillId="0" borderId="0">
      <alignment/>
      <protection/>
    </xf>
    <xf numFmtId="0" fontId="7" fillId="0" borderId="1">
      <alignment/>
      <protection/>
    </xf>
    <xf numFmtId="0" fontId="7" fillId="0" borderId="2">
      <alignment horizontal="center"/>
      <protection/>
    </xf>
    <xf numFmtId="49" fontId="8" fillId="20" borderId="2">
      <alignment horizontal="center"/>
      <protection/>
    </xf>
    <xf numFmtId="49" fontId="7" fillId="0" borderId="2">
      <alignment horizontal="center"/>
      <protection/>
    </xf>
    <xf numFmtId="0" fontId="7" fillId="0" borderId="0">
      <alignment horizontal="right"/>
      <protection/>
    </xf>
    <xf numFmtId="0" fontId="7" fillId="0" borderId="1">
      <alignment horizontal="right"/>
      <protection/>
    </xf>
    <xf numFmtId="0" fontId="7" fillId="0" borderId="2">
      <alignment horizontal="right"/>
      <protection/>
    </xf>
    <xf numFmtId="4" fontId="8" fillId="20" borderId="2">
      <alignment horizontal="right"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" fontId="7" fillId="0" borderId="0">
      <alignment horizontal="righ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16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2" fontId="4" fillId="0" borderId="2" xfId="0" applyNumberFormat="1" applyFont="1" applyBorder="1" applyAlignment="1">
      <alignment horizontal="center"/>
    </xf>
    <xf numFmtId="192" fontId="1" fillId="0" borderId="2" xfId="0" applyNumberFormat="1" applyFont="1" applyBorder="1" applyAlignment="1">
      <alignment horizontal="center" wrapText="1"/>
    </xf>
    <xf numFmtId="192" fontId="4" fillId="0" borderId="2" xfId="0" applyNumberFormat="1" applyFont="1" applyBorder="1" applyAlignment="1">
      <alignment horizontal="center" wrapText="1"/>
    </xf>
    <xf numFmtId="192" fontId="4" fillId="0" borderId="2" xfId="88" applyNumberFormat="1" applyFont="1" applyBorder="1" applyAlignment="1">
      <alignment horizontal="center"/>
    </xf>
    <xf numFmtId="192" fontId="1" fillId="0" borderId="2" xfId="88" applyNumberFormat="1" applyFont="1" applyBorder="1" applyAlignment="1">
      <alignment horizontal="center"/>
    </xf>
    <xf numFmtId="3" fontId="4" fillId="0" borderId="2" xfId="88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2" xfId="88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3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Normal="110" zoomScaleSheetLayoutView="100" zoomScalePageLayoutView="0" workbookViewId="0" topLeftCell="B1">
      <pane xSplit="2" ySplit="8" topLeftCell="D2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38" sqref="K38"/>
    </sheetView>
  </sheetViews>
  <sheetFormatPr defaultColWidth="9.125" defaultRowHeight="12.75"/>
  <cols>
    <col min="1" max="1" width="3.875" style="19" customWidth="1"/>
    <col min="2" max="2" width="7.875" style="2" customWidth="1"/>
    <col min="3" max="3" width="30.375" style="2" customWidth="1"/>
    <col min="4" max="4" width="14.125" style="2" customWidth="1"/>
    <col min="5" max="5" width="13.25390625" style="2" customWidth="1"/>
    <col min="6" max="6" width="15.125" style="2" customWidth="1"/>
    <col min="7" max="7" width="13.875" style="2" customWidth="1"/>
    <col min="8" max="9" width="15.125" style="2" customWidth="1"/>
    <col min="10" max="10" width="14.00390625" style="2" customWidth="1"/>
    <col min="11" max="11" width="12.625" style="2" customWidth="1"/>
    <col min="12" max="12" width="15.125" style="2" customWidth="1"/>
    <col min="13" max="16384" width="9.125" style="2" customWidth="1"/>
  </cols>
  <sheetData>
    <row r="1" ht="14.25" customHeight="1"/>
    <row r="2" spans="1:12" s="3" customFormat="1" ht="15.7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1" s="3" customFormat="1" ht="15.75" customHeight="1">
      <c r="A3" s="20"/>
      <c r="C3" s="16" t="s">
        <v>52</v>
      </c>
      <c r="D3" s="35" t="s">
        <v>56</v>
      </c>
      <c r="E3" s="35"/>
      <c r="F3" s="35"/>
      <c r="G3" s="35"/>
      <c r="H3" s="4"/>
      <c r="I3" s="4"/>
      <c r="J3" s="4"/>
      <c r="K3" s="2"/>
    </row>
    <row r="4" spans="1:11" s="3" customFormat="1" ht="15.75" customHeight="1">
      <c r="A4" s="20"/>
      <c r="B4" s="3" t="s">
        <v>41</v>
      </c>
      <c r="C4" s="18"/>
      <c r="D4" s="36" t="s">
        <v>53</v>
      </c>
      <c r="E4" s="36"/>
      <c r="F4" s="36"/>
      <c r="G4" s="36"/>
      <c r="H4" s="4"/>
      <c r="I4" s="4"/>
      <c r="J4" s="4"/>
      <c r="K4" s="4"/>
    </row>
    <row r="5" spans="1:12" s="3" customFormat="1" ht="14.25" customHeight="1">
      <c r="A5" s="20"/>
      <c r="C5" s="10"/>
      <c r="D5" s="10"/>
      <c r="E5" s="10"/>
      <c r="F5" s="10"/>
      <c r="G5" s="10"/>
      <c r="H5" s="5"/>
      <c r="I5" s="5"/>
      <c r="L5" s="17" t="s">
        <v>0</v>
      </c>
    </row>
    <row r="6" spans="1:12" ht="15.75" customHeight="1">
      <c r="A6" s="37" t="s">
        <v>25</v>
      </c>
      <c r="B6" s="37" t="s">
        <v>46</v>
      </c>
      <c r="C6" s="39" t="s">
        <v>45</v>
      </c>
      <c r="D6" s="39" t="s">
        <v>57</v>
      </c>
      <c r="E6" s="39"/>
      <c r="F6" s="39"/>
      <c r="G6" s="37" t="s">
        <v>58</v>
      </c>
      <c r="H6" s="37"/>
      <c r="I6" s="37"/>
      <c r="J6" s="37" t="s">
        <v>2</v>
      </c>
      <c r="K6" s="37"/>
      <c r="L6" s="37"/>
    </row>
    <row r="7" spans="1:12" ht="15.75" customHeight="1">
      <c r="A7" s="37"/>
      <c r="B7" s="37"/>
      <c r="C7" s="39"/>
      <c r="D7" s="37" t="s">
        <v>47</v>
      </c>
      <c r="E7" s="37" t="s">
        <v>1</v>
      </c>
      <c r="F7" s="37" t="s">
        <v>40</v>
      </c>
      <c r="G7" s="37" t="s">
        <v>47</v>
      </c>
      <c r="H7" s="37" t="s">
        <v>15</v>
      </c>
      <c r="I7" s="37" t="s">
        <v>3</v>
      </c>
      <c r="J7" s="37" t="s">
        <v>47</v>
      </c>
      <c r="K7" s="37" t="s">
        <v>1</v>
      </c>
      <c r="L7" s="37" t="s">
        <v>4</v>
      </c>
    </row>
    <row r="8" spans="1:12" ht="78" customHeight="1">
      <c r="A8" s="37"/>
      <c r="B8" s="38"/>
      <c r="C8" s="38"/>
      <c r="D8" s="37"/>
      <c r="E8" s="37"/>
      <c r="F8" s="37"/>
      <c r="G8" s="37"/>
      <c r="H8" s="38"/>
      <c r="I8" s="38"/>
      <c r="J8" s="37"/>
      <c r="K8" s="37"/>
      <c r="L8" s="37"/>
    </row>
    <row r="9" spans="1:12" s="25" customFormat="1" ht="11.25" customHeight="1">
      <c r="A9" s="22"/>
      <c r="B9" s="22">
        <v>1</v>
      </c>
      <c r="C9" s="22">
        <v>2</v>
      </c>
      <c r="D9" s="22">
        <v>3</v>
      </c>
      <c r="E9" s="22">
        <v>4</v>
      </c>
      <c r="F9" s="23" t="s">
        <v>48</v>
      </c>
      <c r="G9" s="22">
        <v>6</v>
      </c>
      <c r="H9" s="22">
        <v>7</v>
      </c>
      <c r="I9" s="23" t="s">
        <v>49</v>
      </c>
      <c r="J9" s="24" t="s">
        <v>30</v>
      </c>
      <c r="K9" s="24" t="s">
        <v>31</v>
      </c>
      <c r="L9" s="23" t="s">
        <v>59</v>
      </c>
    </row>
    <row r="10" spans="1:12" ht="67.5" customHeight="1">
      <c r="A10" s="8"/>
      <c r="B10" s="8"/>
      <c r="C10" s="1" t="s">
        <v>54</v>
      </c>
      <c r="D10" s="26">
        <f>D23</f>
        <v>74095.858</v>
      </c>
      <c r="E10" s="26">
        <f>E23</f>
        <v>235.14999999999998</v>
      </c>
      <c r="F10" s="27">
        <f>D10/E10/12</f>
        <v>26.258366291019914</v>
      </c>
      <c r="G10" s="26">
        <f>G23</f>
        <v>87481.05200000001</v>
      </c>
      <c r="H10" s="26">
        <f>H23</f>
        <v>254.03</v>
      </c>
      <c r="I10" s="27">
        <f>G10/H10/12</f>
        <v>28.697743048721282</v>
      </c>
      <c r="J10" s="26">
        <f>J23</f>
        <v>85238.073</v>
      </c>
      <c r="K10" s="32">
        <f>K23</f>
        <v>229.01</v>
      </c>
      <c r="L10" s="27">
        <f>J10/K10/12</f>
        <v>31.016867167372606</v>
      </c>
    </row>
    <row r="11" spans="1:12" ht="15.75" customHeight="1">
      <c r="A11" s="7" t="s">
        <v>7</v>
      </c>
      <c r="B11" s="11" t="s">
        <v>5</v>
      </c>
      <c r="C11" s="12" t="s">
        <v>42</v>
      </c>
      <c r="D11" s="29">
        <v>45409.415</v>
      </c>
      <c r="E11" s="29">
        <v>125.75</v>
      </c>
      <c r="F11" s="27">
        <f aca="true" t="shared" si="0" ref="F11:F37">D11/E11/12</f>
        <v>30.092388999337313</v>
      </c>
      <c r="G11" s="29">
        <v>51086.173</v>
      </c>
      <c r="H11" s="29">
        <v>124.5</v>
      </c>
      <c r="I11" s="28">
        <f>G11/H11/12</f>
        <v>34.194225568942436</v>
      </c>
      <c r="J11" s="29">
        <v>49554.536</v>
      </c>
      <c r="K11" s="31">
        <v>111.25</v>
      </c>
      <c r="L11" s="27">
        <f aca="true" t="shared" si="1" ref="L11:L37">J11/K11/12</f>
        <v>37.119502621722845</v>
      </c>
    </row>
    <row r="12" spans="1:12" ht="15.75" customHeight="1">
      <c r="A12" s="7" t="s">
        <v>8</v>
      </c>
      <c r="B12" s="6" t="s">
        <v>23</v>
      </c>
      <c r="C12" s="13" t="s">
        <v>24</v>
      </c>
      <c r="D12" s="29">
        <v>1284.303</v>
      </c>
      <c r="E12" s="29">
        <v>5</v>
      </c>
      <c r="F12" s="27">
        <f t="shared" si="0"/>
        <v>21.405050000000003</v>
      </c>
      <c r="G12" s="29">
        <v>1478.871</v>
      </c>
      <c r="H12" s="29">
        <v>6</v>
      </c>
      <c r="I12" s="28">
        <f aca="true" t="shared" si="2" ref="I12:I22">G12/H12/12</f>
        <v>20.539875000000002</v>
      </c>
      <c r="J12" s="29">
        <v>1478.871</v>
      </c>
      <c r="K12" s="31">
        <v>6</v>
      </c>
      <c r="L12" s="27">
        <f t="shared" si="1"/>
        <v>20.539875000000002</v>
      </c>
    </row>
    <row r="13" spans="1:12" s="3" customFormat="1" ht="15.75" customHeight="1">
      <c r="A13" s="7" t="s">
        <v>9</v>
      </c>
      <c r="B13" s="11" t="s">
        <v>6</v>
      </c>
      <c r="C13" s="12" t="s">
        <v>43</v>
      </c>
      <c r="D13" s="29"/>
      <c r="E13" s="29"/>
      <c r="F13" s="27" t="e">
        <f t="shared" si="0"/>
        <v>#DIV/0!</v>
      </c>
      <c r="G13" s="29"/>
      <c r="H13" s="29"/>
      <c r="I13" s="28" t="e">
        <f t="shared" si="2"/>
        <v>#DIV/0!</v>
      </c>
      <c r="J13" s="29"/>
      <c r="K13" s="31"/>
      <c r="L13" s="27" t="e">
        <f t="shared" si="1"/>
        <v>#DIV/0!</v>
      </c>
    </row>
    <row r="14" spans="1:12" s="3" customFormat="1" ht="15.75" customHeight="1">
      <c r="A14" s="7" t="s">
        <v>12</v>
      </c>
      <c r="B14" s="7" t="s">
        <v>16</v>
      </c>
      <c r="C14" s="12" t="s">
        <v>17</v>
      </c>
      <c r="D14" s="29"/>
      <c r="E14" s="29"/>
      <c r="F14" s="27" t="e">
        <f t="shared" si="0"/>
        <v>#DIV/0!</v>
      </c>
      <c r="G14" s="29"/>
      <c r="H14" s="29"/>
      <c r="I14" s="28" t="e">
        <f t="shared" si="2"/>
        <v>#DIV/0!</v>
      </c>
      <c r="J14" s="29"/>
      <c r="K14" s="31"/>
      <c r="L14" s="27" t="e">
        <f t="shared" si="1"/>
        <v>#DIV/0!</v>
      </c>
    </row>
    <row r="15" spans="1:12" s="3" customFormat="1" ht="15.75" customHeight="1">
      <c r="A15" s="7" t="s">
        <v>13</v>
      </c>
      <c r="B15" s="7" t="s">
        <v>26</v>
      </c>
      <c r="C15" s="12" t="s">
        <v>27</v>
      </c>
      <c r="D15" s="29">
        <v>1872.265</v>
      </c>
      <c r="E15" s="29">
        <v>5</v>
      </c>
      <c r="F15" s="27">
        <f t="shared" si="0"/>
        <v>31.20441666666667</v>
      </c>
      <c r="G15" s="29">
        <v>2450.8</v>
      </c>
      <c r="H15" s="29">
        <v>6</v>
      </c>
      <c r="I15" s="28">
        <f t="shared" si="2"/>
        <v>34.03888888888889</v>
      </c>
      <c r="J15" s="29">
        <v>2168.033</v>
      </c>
      <c r="K15" s="31">
        <v>6</v>
      </c>
      <c r="L15" s="27">
        <f t="shared" si="1"/>
        <v>30.11156944444444</v>
      </c>
    </row>
    <row r="16" spans="1:12" s="3" customFormat="1" ht="15.75" customHeight="1">
      <c r="A16" s="7" t="s">
        <v>20</v>
      </c>
      <c r="B16" s="7" t="s">
        <v>18</v>
      </c>
      <c r="C16" s="12" t="s">
        <v>19</v>
      </c>
      <c r="D16" s="29"/>
      <c r="E16" s="29"/>
      <c r="F16" s="27" t="e">
        <f t="shared" si="0"/>
        <v>#DIV/0!</v>
      </c>
      <c r="G16" s="29"/>
      <c r="H16" s="29"/>
      <c r="I16" s="28" t="e">
        <f t="shared" si="2"/>
        <v>#DIV/0!</v>
      </c>
      <c r="J16" s="29"/>
      <c r="K16" s="31"/>
      <c r="L16" s="27" t="e">
        <f t="shared" si="1"/>
        <v>#DIV/0!</v>
      </c>
    </row>
    <row r="17" spans="1:12" ht="15.75" customHeight="1">
      <c r="A17" s="7" t="s">
        <v>28</v>
      </c>
      <c r="B17" s="7" t="s">
        <v>10</v>
      </c>
      <c r="C17" s="12" t="s">
        <v>44</v>
      </c>
      <c r="D17" s="29">
        <v>20757.421</v>
      </c>
      <c r="E17" s="31">
        <v>74.7</v>
      </c>
      <c r="F17" s="27">
        <f t="shared" si="0"/>
        <v>23.156426818384645</v>
      </c>
      <c r="G17" s="29">
        <v>29253.875</v>
      </c>
      <c r="H17" s="29">
        <v>108.78</v>
      </c>
      <c r="I17" s="28">
        <f t="shared" si="2"/>
        <v>22.41058022308022</v>
      </c>
      <c r="J17" s="29">
        <v>28830.333</v>
      </c>
      <c r="K17" s="31">
        <v>97.01</v>
      </c>
      <c r="L17" s="27">
        <f t="shared" si="1"/>
        <v>24.765774146995152</v>
      </c>
    </row>
    <row r="18" spans="1:12" ht="15.75" customHeight="1">
      <c r="A18" s="6" t="s">
        <v>29</v>
      </c>
      <c r="B18" s="7" t="s">
        <v>11</v>
      </c>
      <c r="C18" s="12" t="s">
        <v>38</v>
      </c>
      <c r="D18" s="29">
        <v>4772.454</v>
      </c>
      <c r="E18" s="31">
        <v>24.7</v>
      </c>
      <c r="F18" s="27">
        <f t="shared" si="0"/>
        <v>16.101396761133604</v>
      </c>
      <c r="G18" s="29">
        <v>3211.333</v>
      </c>
      <c r="H18" s="29">
        <v>8.75</v>
      </c>
      <c r="I18" s="28">
        <f t="shared" si="2"/>
        <v>30.584123809523813</v>
      </c>
      <c r="J18" s="29">
        <v>3206.3</v>
      </c>
      <c r="K18" s="31">
        <v>8.75</v>
      </c>
      <c r="L18" s="27">
        <f t="shared" si="1"/>
        <v>30.53619047619048</v>
      </c>
    </row>
    <row r="19" spans="1:12" ht="15.75" customHeight="1">
      <c r="A19" s="6" t="s">
        <v>30</v>
      </c>
      <c r="B19" s="7" t="s">
        <v>14</v>
      </c>
      <c r="C19" s="12" t="s">
        <v>39</v>
      </c>
      <c r="D19" s="29"/>
      <c r="E19" s="29"/>
      <c r="F19" s="27" t="e">
        <f t="shared" si="0"/>
        <v>#DIV/0!</v>
      </c>
      <c r="G19" s="29"/>
      <c r="H19" s="29"/>
      <c r="I19" s="28" t="e">
        <f t="shared" si="2"/>
        <v>#DIV/0!</v>
      </c>
      <c r="J19" s="29"/>
      <c r="K19" s="31"/>
      <c r="L19" s="27" t="e">
        <f t="shared" si="1"/>
        <v>#DIV/0!</v>
      </c>
    </row>
    <row r="20" spans="1:12" ht="15.75" customHeight="1">
      <c r="A20" s="7" t="s">
        <v>31</v>
      </c>
      <c r="B20" s="7" t="s">
        <v>21</v>
      </c>
      <c r="C20" s="14" t="s">
        <v>22</v>
      </c>
      <c r="D20" s="29"/>
      <c r="E20" s="29"/>
      <c r="F20" s="27" t="e">
        <f t="shared" si="0"/>
        <v>#DIV/0!</v>
      </c>
      <c r="G20" s="29"/>
      <c r="H20" s="29"/>
      <c r="I20" s="28" t="e">
        <f t="shared" si="2"/>
        <v>#DIV/0!</v>
      </c>
      <c r="J20" s="29"/>
      <c r="K20" s="31"/>
      <c r="L20" s="27" t="e">
        <f t="shared" si="1"/>
        <v>#DIV/0!</v>
      </c>
    </row>
    <row r="21" spans="1:12" ht="15.75" customHeight="1">
      <c r="A21" s="7" t="s">
        <v>34</v>
      </c>
      <c r="B21" s="7" t="s">
        <v>33</v>
      </c>
      <c r="C21" s="12" t="s">
        <v>32</v>
      </c>
      <c r="D21" s="29"/>
      <c r="E21" s="29"/>
      <c r="F21" s="27" t="e">
        <f t="shared" si="0"/>
        <v>#DIV/0!</v>
      </c>
      <c r="G21" s="29"/>
      <c r="H21" s="29"/>
      <c r="I21" s="28" t="e">
        <f t="shared" si="2"/>
        <v>#DIV/0!</v>
      </c>
      <c r="J21" s="29"/>
      <c r="K21" s="31"/>
      <c r="L21" s="27" t="e">
        <f t="shared" si="1"/>
        <v>#DIV/0!</v>
      </c>
    </row>
    <row r="22" spans="1:12" ht="15.75" customHeight="1">
      <c r="A22" s="7" t="s">
        <v>36</v>
      </c>
      <c r="B22" s="7" t="s">
        <v>35</v>
      </c>
      <c r="C22" s="12" t="s">
        <v>37</v>
      </c>
      <c r="D22" s="29"/>
      <c r="E22" s="29"/>
      <c r="F22" s="27" t="e">
        <f t="shared" si="0"/>
        <v>#DIV/0!</v>
      </c>
      <c r="G22" s="29"/>
      <c r="H22" s="29"/>
      <c r="I22" s="28" t="e">
        <f t="shared" si="2"/>
        <v>#DIV/0!</v>
      </c>
      <c r="J22" s="29"/>
      <c r="K22" s="31"/>
      <c r="L22" s="27" t="e">
        <f t="shared" si="1"/>
        <v>#DIV/0!</v>
      </c>
    </row>
    <row r="23" spans="1:12" ht="15.75" customHeight="1">
      <c r="A23" s="21">
        <v>13</v>
      </c>
      <c r="B23" s="15"/>
      <c r="C23" s="1" t="s">
        <v>55</v>
      </c>
      <c r="D23" s="30">
        <f>SUM(D11:D22)</f>
        <v>74095.858</v>
      </c>
      <c r="E23" s="30">
        <f>SUM(E11:E22)</f>
        <v>235.14999999999998</v>
      </c>
      <c r="F23" s="27">
        <f t="shared" si="0"/>
        <v>26.258366291019914</v>
      </c>
      <c r="G23" s="30">
        <f>SUM(G11:G22)</f>
        <v>87481.05200000001</v>
      </c>
      <c r="H23" s="30">
        <f>SUM(H11:H22)</f>
        <v>254.03</v>
      </c>
      <c r="I23" s="27">
        <f>G23/H23/12</f>
        <v>28.697743048721282</v>
      </c>
      <c r="J23" s="30">
        <f>SUM(J11:J22)</f>
        <v>85238.073</v>
      </c>
      <c r="K23" s="33">
        <f>SUM(K11:K22)</f>
        <v>229.01</v>
      </c>
      <c r="L23" s="27">
        <f t="shared" si="1"/>
        <v>31.016867167372606</v>
      </c>
    </row>
    <row r="24" spans="1:12" ht="41.25" customHeight="1">
      <c r="A24" s="8"/>
      <c r="B24" s="8"/>
      <c r="C24" s="1" t="s">
        <v>50</v>
      </c>
      <c r="D24" s="26">
        <f>D37</f>
        <v>234106.627</v>
      </c>
      <c r="E24" s="26">
        <f>E37</f>
        <v>624.3</v>
      </c>
      <c r="F24" s="27">
        <f t="shared" si="0"/>
        <v>31.24921605531529</v>
      </c>
      <c r="G24" s="26">
        <f>G37</f>
        <v>243244.159</v>
      </c>
      <c r="H24" s="26">
        <f>H37</f>
        <v>726.37</v>
      </c>
      <c r="I24" s="28">
        <f aca="true" t="shared" si="3" ref="I24:I37">G24/H24/12</f>
        <v>27.906365328046775</v>
      </c>
      <c r="J24" s="26">
        <f>J37</f>
        <v>237395.756</v>
      </c>
      <c r="K24" s="32">
        <f>K37</f>
        <v>593.4499999999999</v>
      </c>
      <c r="L24" s="27">
        <f t="shared" si="1"/>
        <v>33.335545819642206</v>
      </c>
    </row>
    <row r="25" spans="1:12" ht="15.75" customHeight="1">
      <c r="A25" s="7" t="s">
        <v>7</v>
      </c>
      <c r="B25" s="11" t="s">
        <v>5</v>
      </c>
      <c r="C25" s="12" t="s">
        <v>42</v>
      </c>
      <c r="D25" s="29"/>
      <c r="E25" s="29"/>
      <c r="F25" s="27" t="e">
        <f t="shared" si="0"/>
        <v>#DIV/0!</v>
      </c>
      <c r="G25" s="29"/>
      <c r="H25" s="29"/>
      <c r="I25" s="28" t="e">
        <f t="shared" si="3"/>
        <v>#DIV/0!</v>
      </c>
      <c r="J25" s="29"/>
      <c r="K25" s="31"/>
      <c r="L25" s="27" t="e">
        <f t="shared" si="1"/>
        <v>#DIV/0!</v>
      </c>
    </row>
    <row r="26" spans="1:12" ht="15.75" customHeight="1">
      <c r="A26" s="7" t="s">
        <v>8</v>
      </c>
      <c r="B26" s="6" t="s">
        <v>23</v>
      </c>
      <c r="C26" s="13" t="s">
        <v>24</v>
      </c>
      <c r="D26" s="29"/>
      <c r="E26" s="29"/>
      <c r="F26" s="27" t="e">
        <f t="shared" si="0"/>
        <v>#DIV/0!</v>
      </c>
      <c r="G26" s="29"/>
      <c r="H26" s="29"/>
      <c r="I26" s="28" t="e">
        <f t="shared" si="3"/>
        <v>#DIV/0!</v>
      </c>
      <c r="J26" s="29"/>
      <c r="K26" s="31"/>
      <c r="L26" s="27" t="e">
        <f t="shared" si="1"/>
        <v>#DIV/0!</v>
      </c>
    </row>
    <row r="27" spans="1:12" s="3" customFormat="1" ht="15.75" customHeight="1">
      <c r="A27" s="7" t="s">
        <v>9</v>
      </c>
      <c r="B27" s="11" t="s">
        <v>6</v>
      </c>
      <c r="C27" s="12" t="s">
        <v>43</v>
      </c>
      <c r="D27" s="29"/>
      <c r="E27" s="29"/>
      <c r="F27" s="27" t="e">
        <f t="shared" si="0"/>
        <v>#DIV/0!</v>
      </c>
      <c r="G27" s="29"/>
      <c r="H27" s="29"/>
      <c r="I27" s="28" t="e">
        <f t="shared" si="3"/>
        <v>#DIV/0!</v>
      </c>
      <c r="J27" s="29"/>
      <c r="K27" s="31"/>
      <c r="L27" s="27" t="e">
        <f t="shared" si="1"/>
        <v>#DIV/0!</v>
      </c>
    </row>
    <row r="28" spans="1:12" s="3" customFormat="1" ht="15.75" customHeight="1">
      <c r="A28" s="7" t="s">
        <v>12</v>
      </c>
      <c r="B28" s="7" t="s">
        <v>16</v>
      </c>
      <c r="C28" s="12" t="s">
        <v>17</v>
      </c>
      <c r="D28" s="29"/>
      <c r="E28" s="29"/>
      <c r="F28" s="27" t="e">
        <f t="shared" si="0"/>
        <v>#DIV/0!</v>
      </c>
      <c r="G28" s="29"/>
      <c r="H28" s="29"/>
      <c r="I28" s="28" t="e">
        <f t="shared" si="3"/>
        <v>#DIV/0!</v>
      </c>
      <c r="J28" s="29"/>
      <c r="K28" s="31"/>
      <c r="L28" s="27" t="e">
        <f t="shared" si="1"/>
        <v>#DIV/0!</v>
      </c>
    </row>
    <row r="29" spans="1:12" s="3" customFormat="1" ht="15.75" customHeight="1">
      <c r="A29" s="7" t="s">
        <v>13</v>
      </c>
      <c r="B29" s="7" t="s">
        <v>26</v>
      </c>
      <c r="C29" s="12" t="s">
        <v>27</v>
      </c>
      <c r="D29" s="29"/>
      <c r="E29" s="29"/>
      <c r="F29" s="27" t="e">
        <f t="shared" si="0"/>
        <v>#DIV/0!</v>
      </c>
      <c r="G29" s="29"/>
      <c r="H29" s="29"/>
      <c r="I29" s="28" t="e">
        <f t="shared" si="3"/>
        <v>#DIV/0!</v>
      </c>
      <c r="J29" s="29"/>
      <c r="K29" s="31"/>
      <c r="L29" s="27" t="e">
        <f t="shared" si="1"/>
        <v>#DIV/0!</v>
      </c>
    </row>
    <row r="30" spans="1:12" s="3" customFormat="1" ht="15.75" customHeight="1">
      <c r="A30" s="7" t="s">
        <v>20</v>
      </c>
      <c r="B30" s="7" t="s">
        <v>18</v>
      </c>
      <c r="C30" s="12" t="s">
        <v>19</v>
      </c>
      <c r="D30" s="29"/>
      <c r="E30" s="29"/>
      <c r="F30" s="27" t="e">
        <f t="shared" si="0"/>
        <v>#DIV/0!</v>
      </c>
      <c r="G30" s="29"/>
      <c r="H30" s="29"/>
      <c r="I30" s="28" t="e">
        <f t="shared" si="3"/>
        <v>#DIV/0!</v>
      </c>
      <c r="J30" s="29"/>
      <c r="K30" s="31"/>
      <c r="L30" s="27" t="e">
        <f t="shared" si="1"/>
        <v>#DIV/0!</v>
      </c>
    </row>
    <row r="31" spans="1:12" ht="15.75" customHeight="1">
      <c r="A31" s="7" t="s">
        <v>28</v>
      </c>
      <c r="B31" s="7" t="s">
        <v>10</v>
      </c>
      <c r="C31" s="12" t="s">
        <v>44</v>
      </c>
      <c r="D31" s="29">
        <v>227672.119</v>
      </c>
      <c r="E31" s="29">
        <v>602.3</v>
      </c>
      <c r="F31" s="27">
        <f t="shared" si="0"/>
        <v>31.500376196801156</v>
      </c>
      <c r="G31" s="29">
        <v>235791.815</v>
      </c>
      <c r="H31" s="29">
        <v>707.6</v>
      </c>
      <c r="I31" s="28">
        <f t="shared" si="3"/>
        <v>27.76896257301677</v>
      </c>
      <c r="J31" s="29">
        <v>229947.025</v>
      </c>
      <c r="K31" s="31">
        <v>575.65</v>
      </c>
      <c r="L31" s="27">
        <f t="shared" si="1"/>
        <v>33.28802585483077</v>
      </c>
    </row>
    <row r="32" spans="1:12" ht="15.75" customHeight="1">
      <c r="A32" s="6" t="s">
        <v>29</v>
      </c>
      <c r="B32" s="7" t="s">
        <v>11</v>
      </c>
      <c r="C32" s="12" t="s">
        <v>38</v>
      </c>
      <c r="D32" s="29">
        <v>6434.508</v>
      </c>
      <c r="E32" s="29">
        <v>22</v>
      </c>
      <c r="F32" s="27">
        <f t="shared" si="0"/>
        <v>24.373136363636362</v>
      </c>
      <c r="G32" s="29">
        <v>7452.344</v>
      </c>
      <c r="H32" s="29">
        <v>18.77</v>
      </c>
      <c r="I32" s="28">
        <f t="shared" si="3"/>
        <v>33.08623690285918</v>
      </c>
      <c r="J32" s="29">
        <v>7448.731</v>
      </c>
      <c r="K32" s="31">
        <v>17.8</v>
      </c>
      <c r="L32" s="27">
        <f t="shared" si="1"/>
        <v>34.87233614232209</v>
      </c>
    </row>
    <row r="33" spans="1:12" ht="15.75" customHeight="1">
      <c r="A33" s="6" t="s">
        <v>30</v>
      </c>
      <c r="B33" s="7" t="s">
        <v>14</v>
      </c>
      <c r="C33" s="12" t="s">
        <v>39</v>
      </c>
      <c r="D33" s="29"/>
      <c r="E33" s="29"/>
      <c r="F33" s="27" t="e">
        <f t="shared" si="0"/>
        <v>#DIV/0!</v>
      </c>
      <c r="G33" s="29"/>
      <c r="H33" s="29"/>
      <c r="I33" s="28" t="e">
        <f t="shared" si="3"/>
        <v>#DIV/0!</v>
      </c>
      <c r="J33" s="29"/>
      <c r="K33" s="31"/>
      <c r="L33" s="27" t="e">
        <f t="shared" si="1"/>
        <v>#DIV/0!</v>
      </c>
    </row>
    <row r="34" spans="1:12" ht="15.75" customHeight="1">
      <c r="A34" s="7" t="s">
        <v>31</v>
      </c>
      <c r="B34" s="7" t="s">
        <v>21</v>
      </c>
      <c r="C34" s="14" t="s">
        <v>22</v>
      </c>
      <c r="D34" s="29"/>
      <c r="E34" s="29"/>
      <c r="F34" s="27" t="e">
        <f t="shared" si="0"/>
        <v>#DIV/0!</v>
      </c>
      <c r="G34" s="29"/>
      <c r="H34" s="29"/>
      <c r="I34" s="28" t="e">
        <f t="shared" si="3"/>
        <v>#DIV/0!</v>
      </c>
      <c r="J34" s="29"/>
      <c r="K34" s="31"/>
      <c r="L34" s="27" t="e">
        <f t="shared" si="1"/>
        <v>#DIV/0!</v>
      </c>
    </row>
    <row r="35" spans="1:12" ht="15.75" customHeight="1">
      <c r="A35" s="7" t="s">
        <v>34</v>
      </c>
      <c r="B35" s="7" t="s">
        <v>33</v>
      </c>
      <c r="C35" s="12" t="s">
        <v>32</v>
      </c>
      <c r="D35" s="29"/>
      <c r="E35" s="29"/>
      <c r="F35" s="27" t="e">
        <f t="shared" si="0"/>
        <v>#DIV/0!</v>
      </c>
      <c r="G35" s="29"/>
      <c r="H35" s="29"/>
      <c r="I35" s="28" t="e">
        <f t="shared" si="3"/>
        <v>#DIV/0!</v>
      </c>
      <c r="J35" s="29"/>
      <c r="K35" s="31"/>
      <c r="L35" s="27" t="e">
        <f t="shared" si="1"/>
        <v>#DIV/0!</v>
      </c>
    </row>
    <row r="36" spans="1:12" ht="15.75" customHeight="1">
      <c r="A36" s="7" t="s">
        <v>36</v>
      </c>
      <c r="B36" s="7" t="s">
        <v>35</v>
      </c>
      <c r="C36" s="12" t="s">
        <v>37</v>
      </c>
      <c r="D36" s="29"/>
      <c r="E36" s="29"/>
      <c r="F36" s="27" t="e">
        <f t="shared" si="0"/>
        <v>#DIV/0!</v>
      </c>
      <c r="G36" s="29"/>
      <c r="H36" s="29"/>
      <c r="I36" s="28" t="e">
        <f t="shared" si="3"/>
        <v>#DIV/0!</v>
      </c>
      <c r="J36" s="29"/>
      <c r="K36" s="31"/>
      <c r="L36" s="27" t="e">
        <f t="shared" si="1"/>
        <v>#DIV/0!</v>
      </c>
    </row>
    <row r="37" spans="1:12" ht="15.75" customHeight="1">
      <c r="A37" s="21">
        <v>13</v>
      </c>
      <c r="B37" s="15"/>
      <c r="C37" s="1" t="s">
        <v>55</v>
      </c>
      <c r="D37" s="30">
        <f>SUM(D25:D36)</f>
        <v>234106.627</v>
      </c>
      <c r="E37" s="30">
        <f>SUM(E25:E36)</f>
        <v>624.3</v>
      </c>
      <c r="F37" s="27">
        <f t="shared" si="0"/>
        <v>31.24921605531529</v>
      </c>
      <c r="G37" s="30">
        <f>SUM(G25:G36)</f>
        <v>243244.159</v>
      </c>
      <c r="H37" s="30">
        <f>SUM(H25:H36)</f>
        <v>726.37</v>
      </c>
      <c r="I37" s="27">
        <f t="shared" si="3"/>
        <v>27.906365328046775</v>
      </c>
      <c r="J37" s="30">
        <f>SUM(J25:J36)</f>
        <v>237395.756</v>
      </c>
      <c r="K37" s="33">
        <f>SUM(K25:K36)</f>
        <v>593.4499999999999</v>
      </c>
      <c r="L37" s="27">
        <f t="shared" si="1"/>
        <v>33.335545819642206</v>
      </c>
    </row>
    <row r="38" ht="14.25" customHeight="1"/>
    <row r="40" spans="8:9" ht="12">
      <c r="H40" s="9"/>
      <c r="I40" s="9"/>
    </row>
    <row r="41" spans="8:9" ht="12">
      <c r="H41" s="9"/>
      <c r="I41" s="9"/>
    </row>
    <row r="42" spans="8:9" ht="12">
      <c r="H42" s="9"/>
      <c r="I42" s="9"/>
    </row>
  </sheetData>
  <sheetProtection/>
  <mergeCells count="18">
    <mergeCell ref="J7:J8"/>
    <mergeCell ref="K7:K8"/>
    <mergeCell ref="L7:L8"/>
    <mergeCell ref="A6:A8"/>
    <mergeCell ref="B6:B8"/>
    <mergeCell ref="C6:C8"/>
    <mergeCell ref="D6:F6"/>
    <mergeCell ref="G6:I6"/>
    <mergeCell ref="A2:L2"/>
    <mergeCell ref="D3:G3"/>
    <mergeCell ref="D4:G4"/>
    <mergeCell ref="J6:L6"/>
    <mergeCell ref="D7:D8"/>
    <mergeCell ref="E7:E8"/>
    <mergeCell ref="F7:F8"/>
    <mergeCell ref="G7:G8"/>
    <mergeCell ref="H7:H8"/>
    <mergeCell ref="I7:I8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2020-07-14T21:41:19Z</cp:lastPrinted>
  <dcterms:created xsi:type="dcterms:W3CDTF">2005-12-01T09:08:25Z</dcterms:created>
  <dcterms:modified xsi:type="dcterms:W3CDTF">2021-01-20T06:09:26Z</dcterms:modified>
  <cp:category/>
  <cp:version/>
  <cp:contentType/>
  <cp:contentStatus/>
</cp:coreProperties>
</file>